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<sst xmlns="http://schemas.openxmlformats.org/spreadsheetml/2006/main" count="28" uniqueCount="28">
  <si>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</si>
  <si>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SPI020</t>
  </si>
  <si>
    <t xml:space="preserve">Ud</t>
  </si>
  <si>
    <t xml:space="preserve">Inodoro suspendido.</t>
  </si>
  <si>
    <r>
      <rPr>
        <b/>
        <sz val="7.80"/>
        <color rgb="FF000000"/>
        <rFont val="A"/>
        <family val="2"/>
      </rPr>
      <t xml:space="preserve">Taza de inodoro con tanque integrado, de porcelana sanitaria, para montaje suspendido, modelo Suspendido 87121 "PRESTO EQUIP", color blanco, con asiento de inodoro extraíble y antideslizante y tapa, con salida para conexión horizontal, equipado con fluxor modelo 1000 A "PRESTO EQUIP" fijado a bastidor metálico regulable, modelo Regulable 18492 "PRESTO EQUIP"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</si>
  <si>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</si>
  <si>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</si>
  <si>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</si>
  <si>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</si>
  <si>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</si>
  <si>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</si>
  <si>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mt30ipp040d</t>
  </si>
  <si>
    <t xml:space="preserve">Ud</t>
  </si>
  <si>
    <t xml:space="preserve">Taza de inodoro con tanque integrado, de porcelana sanitaria, para montaje suspendido, modelo Suspendido 87121 "PRESTO EQUIP", color blanco, con asiento de inodoro extraíble y antideslizante y tapa, con salida para conexión horizontal, equipado con fluxor modelo 1000 A "PRESTO EQUIP", con posibilidad de uso como bidé; para fijar al soporte mediante 2 puntos de anclaje.</t>
  </si>
  <si>
    <t xml:space="preserve">mt30asp020d</t>
  </si>
  <si>
    <t xml:space="preserve">Ud</t>
  </si>
  <si>
    <t xml:space="preserve">Bastidor metálico regulable, modelo Regulable 18492 "PRESTO EQUIP", de acero pintado con poliéster, como soporte de inodoro suspendido y fluxor, para fijar sobre tabiquería ligera, de 495 mm de anchura y 1050 a 1300 mm de altura; incluso anclajes, codo de desagüe de 110 mm de diámetro y elementos de conexión.</t>
  </si>
  <si>
    <t xml:space="preserve">mt30www010</t>
  </si>
  <si>
    <t xml:space="preserve">Ud</t>
  </si>
  <si>
    <t xml:space="preserve">Material auxiliar para instalación de aparato sanitario.</t>
  </si>
  <si>
    <t xml:space="preserve">mo008</t>
  </si>
  <si>
    <t xml:space="preserve">h</t>
  </si>
  <si>
    <t xml:space="preserve">Oficial 1ª fontanero.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</si>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</sst>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10" customWidth="1"/>
    <col min="4" max="4" width="21.86" customWidth="1"/>
    <col min="5" max="5" width="28.41" customWidth="1"/>
    <col min="6" max="6" width="12.68" customWidth="1"/>
    <col min="7" max="7" width="2.62" customWidth="1"/>
    <col min="8" max="8" width="3.79" customWidth="1"/>
    <col min="9" max="9" width="11.51" customWidth="1"/>
    <col min="10" max="10" width="2.04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60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393.300000</v>
      </c>
      <c r="J8" s="16"/>
      <c r="K8" s="16">
        <f ca="1">ROUND(INDIRECT(ADDRESS(ROW()+(0), COLUMN()+(-4), 1))*INDIRECT(ADDRESS(ROW()+(0), COLUMN()+(-2), 1)), 2)</f>
        <v>393.300000</v>
      </c>
    </row>
    <row r="9" spans="1:11" ht="50.4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19"/>
      <c r="I9" s="20">
        <v>221.600000</v>
      </c>
      <c r="J9" s="20"/>
      <c r="K9" s="20">
        <f ca="1">ROUND(INDIRECT(ADDRESS(ROW()+(0), COLUMN()+(-4), 1))*INDIRECT(ADDRESS(ROW()+(0), COLUMN()+(-2), 1)), 2)</f>
        <v>221.600000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1.000000</v>
      </c>
      <c r="H10" s="19"/>
      <c r="I10" s="20">
        <v>1.050000</v>
      </c>
      <c r="J10" s="20"/>
      <c r="K10" s="20">
        <f ca="1">ROUND(INDIRECT(ADDRESS(ROW()+(0), COLUMN()+(-4), 1))*INDIRECT(ADDRESS(ROW()+(0), COLUMN()+(-2), 1)), 2)</f>
        <v>1.050000</v>
      </c>
    </row>
    <row r="11" spans="1:11" ht="12.00" thickBot="1" customHeight="1">
      <c r="A11" s="17" t="s">
        <v>20</v>
      </c>
      <c r="B11" s="21" t="s">
        <v>21</v>
      </c>
      <c r="C11" s="22" t="s">
        <v>22</v>
      </c>
      <c r="D11" s="22"/>
      <c r="E11" s="22"/>
      <c r="F11" s="22"/>
      <c r="G11" s="23">
        <v>1.438000</v>
      </c>
      <c r="H11" s="23"/>
      <c r="I11" s="24">
        <v>17.820000</v>
      </c>
      <c r="J11" s="24"/>
      <c r="K11" s="24">
        <f ca="1">ROUND(INDIRECT(ADDRESS(ROW()+(0), COLUMN()+(-4), 1))*INDIRECT(ADDRESS(ROW()+(0), COLUMN()+(-2), 1)), 2)</f>
        <v>25.630000</v>
      </c>
    </row>
    <row r="12" spans="1:11" ht="12.00" thickBot="1" customHeight="1">
      <c r="A12" s="17"/>
      <c r="B12" s="12" t="s">
        <v>23</v>
      </c>
      <c r="C12" s="10" t="s">
        <v>24</v>
      </c>
      <c r="D12" s="10"/>
      <c r="E12" s="10"/>
      <c r="F12" s="10"/>
      <c r="G12" s="14">
        <v>2.000000</v>
      </c>
      <c r="H12" s="14"/>
      <c r="I12" s="16">
        <f ca="1">ROUND(SUM(INDIRECT(ADDRESS(ROW()+(-1), COLUMN()+(2), 1)),INDIRECT(ADDRESS(ROW()+(-2), COLUMN()+(2), 1)),INDIRECT(ADDRESS(ROW()+(-3), COLUMN()+(2), 1)),INDIRECT(ADDRESS(ROW()+(-4), COLUMN()+(2), 1))), 2)</f>
        <v>641.580000</v>
      </c>
      <c r="J12" s="16"/>
      <c r="K12" s="16">
        <f ca="1">ROUND(INDIRECT(ADDRESS(ROW()+(0), COLUMN()+(-4), 1))*INDIRECT(ADDRESS(ROW()+(0), COLUMN()+(-2), 1))/100, 2)</f>
        <v>12.830000</v>
      </c>
    </row>
    <row r="13" spans="1:11" ht="12.00" thickBot="1" customHeight="1">
      <c r="A13" s="22"/>
      <c r="B13" s="21" t="s">
        <v>25</v>
      </c>
      <c r="C13" s="22" t="s">
        <v>26</v>
      </c>
      <c r="D13" s="22"/>
      <c r="E13" s="22"/>
      <c r="F13" s="22"/>
      <c r="G13" s="23">
        <v>3.000000</v>
      </c>
      <c r="H13" s="23"/>
      <c r="I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654.410000</v>
      </c>
      <c r="J13" s="24"/>
      <c r="K13" s="24">
        <f ca="1">ROUND(INDIRECT(ADDRESS(ROW()+(0), COLUMN()+(-4), 1))*INDIRECT(ADDRESS(ROW()+(0), COLUMN()+(-2), 1))/100, 2)</f>
        <v>19.630000</v>
      </c>
    </row>
    <row r="14" spans="1:11" ht="12.00" thickBot="1" customHeight="1">
      <c r="A14" s="25"/>
      <c r="B14" s="26"/>
      <c r="C14" s="26"/>
      <c r="D14" s="26"/>
      <c r="E14" s="26"/>
      <c r="F14" s="26"/>
      <c r="G14" s="27"/>
      <c r="H14" s="27"/>
      <c r="I14" s="6" t="s">
        <v>27</v>
      </c>
      <c r="J14" s="6"/>
      <c r="K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674.040000</v>
      </c>
    </row>
  </sheetData>
  <mergeCells count="30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